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E:\牛振荣\0预算股\1调整预算\历年调整预算报人大（定）\2023年\上半年\"/>
    </mc:Choice>
  </mc:AlternateContent>
  <xr:revisionPtr revIDLastSave="0" documentId="13_ncr:1_{CA3EF30C-5E40-4BD2-87F9-9B4B3A52F194}" xr6:coauthVersionLast="47" xr6:coauthVersionMax="47" xr10:uidLastSave="{00000000-0000-0000-0000-000000000000}"/>
  <bookViews>
    <workbookView xWindow="45" yWindow="120" windowWidth="16875" windowHeight="15345" tabRatio="746" firstSheet="1" activeTab="2" xr2:uid="{00000000-000D-0000-FFFF-FFFF00000000}"/>
  </bookViews>
  <sheets>
    <sheet name="2023年全市一般公共预算调整方案（草案）" sheetId="7" r:id="rId1"/>
    <sheet name="2023年全市政府性基金预算调整方案（草案）" sheetId="9" r:id="rId2"/>
    <sheet name="2023年全市国有资本经营预算调整方案（草案）" sheetId="10" r:id="rId3"/>
  </sheets>
  <definedNames>
    <definedName name="_xlnm.Print_Area" localSheetId="2">'2023年全市国有资本经营预算调整方案（草案）'!$A$1:$H$9</definedName>
    <definedName name="_xlnm.Print_Area" localSheetId="0">'2023年全市一般公共预算调整方案（草案）'!$A$1:$L$17</definedName>
    <definedName name="_xlnm.Print_Area" localSheetId="1">'2023年全市政府性基金预算调整方案（草案）'!$A$1:$N$10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0" l="1"/>
  <c r="H6" i="10"/>
  <c r="C9" i="10"/>
  <c r="D9" i="10"/>
  <c r="B9" i="10"/>
  <c r="D7" i="10"/>
  <c r="D8" i="10"/>
  <c r="D6" i="10"/>
  <c r="F9" i="10"/>
  <c r="G9" i="10"/>
  <c r="M6" i="9"/>
  <c r="F6" i="9"/>
  <c r="H9" i="10" l="1"/>
  <c r="G8" i="9"/>
  <c r="F13" i="7" l="1"/>
  <c r="G6" i="9" l="1"/>
  <c r="N7" i="9"/>
  <c r="N6" i="9"/>
  <c r="F15" i="7"/>
  <c r="L10" i="9" l="1"/>
  <c r="G9" i="9"/>
  <c r="E10" i="9"/>
  <c r="B9" i="7"/>
  <c r="B10" i="9"/>
  <c r="C10" i="9"/>
  <c r="I10" i="9"/>
  <c r="J10" i="9"/>
  <c r="K10" i="9"/>
  <c r="M10" i="9"/>
  <c r="F10" i="9" l="1"/>
  <c r="G7" i="9"/>
  <c r="G10" i="9"/>
  <c r="N10" i="9"/>
  <c r="D10" i="9"/>
  <c r="K17" i="7"/>
  <c r="J17" i="7"/>
  <c r="I17" i="7"/>
  <c r="H17" i="7"/>
  <c r="F16" i="7"/>
  <c r="E14" i="7"/>
  <c r="E17" i="7" s="1"/>
  <c r="D14" i="7"/>
  <c r="C14" i="7"/>
  <c r="B14" i="7"/>
  <c r="B17" i="7" s="1"/>
  <c r="F12" i="7"/>
  <c r="F11" i="7"/>
  <c r="F10" i="7"/>
  <c r="L8" i="7"/>
  <c r="D9" i="7"/>
  <c r="C9" i="7"/>
  <c r="L7" i="7"/>
  <c r="F8" i="7"/>
  <c r="L6" i="7"/>
  <c r="F6" i="7"/>
  <c r="D17" i="7" l="1"/>
  <c r="C17" i="7"/>
  <c r="F14" i="7"/>
  <c r="F9" i="7"/>
  <c r="F17" i="7" s="1"/>
  <c r="L17" i="7"/>
</calcChain>
</file>

<file path=xl/sharedStrings.xml><?xml version="1.0" encoding="utf-8"?>
<sst xmlns="http://schemas.openxmlformats.org/spreadsheetml/2006/main" count="80" uniqueCount="46">
  <si>
    <r>
      <t>2023</t>
    </r>
    <r>
      <rPr>
        <sz val="20"/>
        <color theme="1"/>
        <rFont val="方正小标宋_GBK"/>
        <family val="4"/>
        <charset val="134"/>
      </rPr>
      <t>年全市一般公共预算调整方案（草案）</t>
    </r>
    <phoneticPr fontId="3" type="noConversion"/>
  </si>
  <si>
    <r>
      <rPr>
        <sz val="12"/>
        <color theme="1"/>
        <rFont val="仿宋_GB2312"/>
        <family val="3"/>
        <charset val="134"/>
      </rPr>
      <t>单位：万元</t>
    </r>
  </si>
  <si>
    <r>
      <rPr>
        <sz val="14"/>
        <color theme="1"/>
        <rFont val="仿宋_GB2312"/>
        <family val="3"/>
        <charset val="134"/>
      </rPr>
      <t>收</t>
    </r>
    <r>
      <rPr>
        <sz val="14"/>
        <color theme="1"/>
        <rFont val="Times New Roman"/>
        <family val="1"/>
      </rPr>
      <t xml:space="preserve">          </t>
    </r>
    <r>
      <rPr>
        <sz val="14"/>
        <color theme="1"/>
        <rFont val="仿宋_GB2312"/>
        <family val="3"/>
        <charset val="134"/>
      </rPr>
      <t>入</t>
    </r>
  </si>
  <si>
    <r>
      <rPr>
        <sz val="14"/>
        <color theme="1"/>
        <rFont val="仿宋_GB2312"/>
        <family val="3"/>
        <charset val="134"/>
      </rPr>
      <t>支</t>
    </r>
    <r>
      <rPr>
        <sz val="14"/>
        <color theme="1"/>
        <rFont val="Times New Roman"/>
        <family val="1"/>
      </rPr>
      <t xml:space="preserve">        </t>
    </r>
    <r>
      <rPr>
        <sz val="14"/>
        <color theme="1"/>
        <rFont val="仿宋_GB2312"/>
        <family val="3"/>
        <charset val="134"/>
      </rPr>
      <t>出</t>
    </r>
  </si>
  <si>
    <r>
      <rPr>
        <sz val="14"/>
        <color theme="1"/>
        <rFont val="仿宋_GB2312"/>
        <family val="3"/>
        <charset val="134"/>
      </rPr>
      <t>项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目</t>
    </r>
  </si>
  <si>
    <r>
      <rPr>
        <sz val="12"/>
        <color theme="1"/>
        <rFont val="仿宋_GB2312"/>
        <family val="3"/>
        <charset val="134"/>
      </rPr>
      <t>年初
预算</t>
    </r>
  </si>
  <si>
    <r>
      <rPr>
        <sz val="12"/>
        <color theme="1"/>
        <rFont val="仿宋_GB2312"/>
        <family val="3"/>
        <charset val="134"/>
      </rPr>
      <t>八届人大常委会第十八次会议批准调整情况</t>
    </r>
    <phoneticPr fontId="3" type="noConversion"/>
  </si>
  <si>
    <r>
      <rPr>
        <sz val="12"/>
        <color theme="1"/>
        <rFont val="仿宋_GB2312"/>
        <family val="3"/>
        <charset val="134"/>
      </rPr>
      <t>八届人大常委会第二十次会议批准调整情况</t>
    </r>
    <phoneticPr fontId="3" type="noConversion"/>
  </si>
  <si>
    <r>
      <rPr>
        <sz val="12"/>
        <color theme="1"/>
        <rFont val="仿宋_GB2312"/>
        <family val="3"/>
        <charset val="134"/>
      </rPr>
      <t>本次
增减
（＋－）</t>
    </r>
  </si>
  <si>
    <r>
      <rPr>
        <sz val="12"/>
        <color theme="1"/>
        <rFont val="仿宋_GB2312"/>
        <family val="3"/>
        <charset val="134"/>
      </rPr>
      <t>调整
预算</t>
    </r>
  </si>
  <si>
    <r>
      <rPr>
        <sz val="14"/>
        <color theme="1"/>
        <rFont val="仿宋_GB2312"/>
        <family val="3"/>
        <charset val="134"/>
      </rPr>
      <t>一、一般公共预算收入</t>
    </r>
  </si>
  <si>
    <r>
      <rPr>
        <sz val="14"/>
        <color theme="1"/>
        <rFont val="仿宋_GB2312"/>
        <family val="3"/>
        <charset val="134"/>
      </rPr>
      <t>一、一般公共预算支出</t>
    </r>
  </si>
  <si>
    <r>
      <t xml:space="preserve">    </t>
    </r>
    <r>
      <rPr>
        <sz val="14"/>
        <color theme="1"/>
        <rFont val="仿宋_GB2312"/>
        <family val="3"/>
        <charset val="134"/>
      </rPr>
      <t>其中：捐赠收入</t>
    </r>
    <phoneticPr fontId="3" type="noConversion"/>
  </si>
  <si>
    <r>
      <rPr>
        <sz val="14"/>
        <color theme="1"/>
        <rFont val="仿宋_GB2312"/>
        <family val="3"/>
        <charset val="134"/>
      </rPr>
      <t>二、上解上级支出</t>
    </r>
  </si>
  <si>
    <r>
      <rPr>
        <sz val="14"/>
        <color theme="1"/>
        <rFont val="仿宋_GB2312"/>
        <family val="3"/>
        <charset val="134"/>
      </rPr>
      <t>二、上级补助收入</t>
    </r>
  </si>
  <si>
    <r>
      <rPr>
        <sz val="14"/>
        <color theme="1"/>
        <rFont val="仿宋_GB2312"/>
        <family val="3"/>
        <charset val="134"/>
      </rPr>
      <t>三、债务还本支出</t>
    </r>
  </si>
  <si>
    <r>
      <rPr>
        <sz val="14"/>
        <color theme="1"/>
        <rFont val="仿宋_GB2312"/>
        <family val="3"/>
        <charset val="134"/>
      </rPr>
      <t>三、债务收入</t>
    </r>
  </si>
  <si>
    <r>
      <t xml:space="preserve">    </t>
    </r>
    <r>
      <rPr>
        <sz val="14"/>
        <color theme="1"/>
        <rFont val="仿宋_GB2312"/>
        <family val="3"/>
        <charset val="134"/>
      </rPr>
      <t>地方政府一般债券转贷收入</t>
    </r>
  </si>
  <si>
    <r>
      <t xml:space="preserve">    </t>
    </r>
    <r>
      <rPr>
        <sz val="14"/>
        <color theme="1"/>
        <rFont val="仿宋_GB2312"/>
        <family val="3"/>
        <charset val="134"/>
      </rPr>
      <t>地方政府一般债券转贷收入（再融资）</t>
    </r>
    <phoneticPr fontId="3" type="noConversion"/>
  </si>
  <si>
    <r>
      <rPr>
        <sz val="14"/>
        <color theme="1"/>
        <rFont val="仿宋_GB2312"/>
        <family val="3"/>
        <charset val="134"/>
      </rPr>
      <t>四、上年结余收入</t>
    </r>
  </si>
  <si>
    <r>
      <rPr>
        <sz val="14"/>
        <color theme="1"/>
        <rFont val="仿宋_GB2312"/>
        <family val="3"/>
        <charset val="134"/>
      </rPr>
      <t>五、区域间转移性收入</t>
    </r>
    <phoneticPr fontId="3" type="noConversion"/>
  </si>
  <si>
    <r>
      <rPr>
        <sz val="14"/>
        <color theme="1"/>
        <rFont val="仿宋_GB2312"/>
        <family val="3"/>
        <charset val="134"/>
      </rPr>
      <t>六、调入资金</t>
    </r>
    <phoneticPr fontId="3" type="noConversion"/>
  </si>
  <si>
    <r>
      <t xml:space="preserve">    </t>
    </r>
    <r>
      <rPr>
        <sz val="14"/>
        <color theme="1"/>
        <rFont val="仿宋_GB2312"/>
        <family val="3"/>
        <charset val="134"/>
      </rPr>
      <t>政府性基金预算调入</t>
    </r>
    <phoneticPr fontId="3" type="noConversion"/>
  </si>
  <si>
    <r>
      <t xml:space="preserve">    </t>
    </r>
    <r>
      <rPr>
        <sz val="14"/>
        <color theme="1"/>
        <rFont val="仿宋_GB2312"/>
        <family val="3"/>
        <charset val="134"/>
      </rPr>
      <t>国有资本经营预算调入</t>
    </r>
    <phoneticPr fontId="3" type="noConversion"/>
  </si>
  <si>
    <r>
      <rPr>
        <sz val="14"/>
        <color theme="1"/>
        <rFont val="仿宋_GB2312"/>
        <family val="3"/>
        <charset val="134"/>
      </rPr>
      <t>合</t>
    </r>
    <r>
      <rPr>
        <sz val="14"/>
        <color theme="1"/>
        <rFont val="Times New Roman"/>
        <family val="1"/>
      </rPr>
      <t xml:space="preserve">      </t>
    </r>
    <r>
      <rPr>
        <sz val="14"/>
        <color theme="1"/>
        <rFont val="仿宋_GB2312"/>
        <family val="3"/>
        <charset val="134"/>
      </rPr>
      <t>计</t>
    </r>
  </si>
  <si>
    <r>
      <rPr>
        <sz val="14"/>
        <color theme="1"/>
        <rFont val="仿宋_GB2312"/>
        <family val="3"/>
        <charset val="134"/>
      </rPr>
      <t>合</t>
    </r>
    <r>
      <rPr>
        <sz val="14"/>
        <color theme="1"/>
        <rFont val="Times New Roman"/>
        <family val="1"/>
      </rPr>
      <t xml:space="preserve">     </t>
    </r>
    <r>
      <rPr>
        <sz val="14"/>
        <color theme="1"/>
        <rFont val="仿宋_GB2312"/>
        <family val="3"/>
        <charset val="134"/>
      </rPr>
      <t>计</t>
    </r>
  </si>
  <si>
    <r>
      <t>2023</t>
    </r>
    <r>
      <rPr>
        <sz val="20"/>
        <color theme="1"/>
        <rFont val="方正小标宋_GBK"/>
        <family val="4"/>
        <charset val="134"/>
      </rPr>
      <t>年全市政府性基金预算调整方案（草案）</t>
    </r>
    <phoneticPr fontId="3" type="noConversion"/>
  </si>
  <si>
    <r>
      <rPr>
        <sz val="14"/>
        <color theme="1"/>
        <rFont val="仿宋_GB2312"/>
        <family val="3"/>
        <charset val="134"/>
      </rPr>
      <t>收</t>
    </r>
    <r>
      <rPr>
        <sz val="14"/>
        <color theme="1"/>
        <rFont val="Times New Roman"/>
        <family val="1"/>
      </rPr>
      <t xml:space="preserve">         </t>
    </r>
    <r>
      <rPr>
        <sz val="14"/>
        <color theme="1"/>
        <rFont val="仿宋_GB2312"/>
        <family val="3"/>
        <charset val="134"/>
      </rPr>
      <t>入</t>
    </r>
  </si>
  <si>
    <r>
      <rPr>
        <sz val="14"/>
        <color theme="1"/>
        <rFont val="仿宋_GB2312"/>
        <family val="3"/>
        <charset val="134"/>
      </rPr>
      <t>支</t>
    </r>
    <r>
      <rPr>
        <sz val="14"/>
        <color theme="1"/>
        <rFont val="Times New Roman"/>
        <family val="1"/>
      </rPr>
      <t xml:space="preserve">         </t>
    </r>
    <r>
      <rPr>
        <sz val="14"/>
        <color theme="1"/>
        <rFont val="仿宋_GB2312"/>
        <family val="3"/>
        <charset val="134"/>
      </rPr>
      <t>出</t>
    </r>
  </si>
  <si>
    <r>
      <rPr>
        <sz val="12"/>
        <color theme="1"/>
        <rFont val="仿宋_GB2312"/>
        <family val="3"/>
        <charset val="134"/>
      </rPr>
      <t>八届人大常委会第十九次会议批准调整情况</t>
    </r>
    <phoneticPr fontId="3" type="noConversion"/>
  </si>
  <si>
    <r>
      <rPr>
        <sz val="12"/>
        <color theme="1"/>
        <rFont val="仿宋_GB2312"/>
        <family val="3"/>
        <charset val="134"/>
      </rPr>
      <t>八届人大常委会第二十二次会议批准调整情况</t>
    </r>
    <phoneticPr fontId="3" type="noConversion"/>
  </si>
  <si>
    <r>
      <rPr>
        <sz val="12"/>
        <color theme="1"/>
        <rFont val="仿宋_GB2312"/>
        <family val="3"/>
        <charset val="134"/>
      </rPr>
      <t>八届人大常委会第九次会议批准调整情况</t>
    </r>
    <phoneticPr fontId="3" type="noConversion"/>
  </si>
  <si>
    <r>
      <rPr>
        <sz val="12"/>
        <color theme="1"/>
        <rFont val="仿宋_GB2312"/>
        <family val="3"/>
        <charset val="134"/>
      </rPr>
      <t>八届人大常委会第十一次会议批准调整情况</t>
    </r>
    <phoneticPr fontId="3" type="noConversion"/>
  </si>
  <si>
    <r>
      <rPr>
        <sz val="14"/>
        <color theme="1"/>
        <rFont val="仿宋_GB2312"/>
        <family val="3"/>
        <charset val="134"/>
      </rPr>
      <t>一、政府性基金收入</t>
    </r>
  </si>
  <si>
    <r>
      <rPr>
        <sz val="14"/>
        <color theme="1"/>
        <rFont val="仿宋_GB2312"/>
        <family val="3"/>
        <charset val="134"/>
      </rPr>
      <t>一、政府性基金支出</t>
    </r>
  </si>
  <si>
    <r>
      <rPr>
        <sz val="14"/>
        <color theme="1"/>
        <rFont val="仿宋_GB2312"/>
        <family val="3"/>
        <charset val="134"/>
      </rPr>
      <t>二、调出资金</t>
    </r>
  </si>
  <si>
    <r>
      <rPr>
        <sz val="14"/>
        <color theme="1"/>
        <rFont val="仿宋_GB2312"/>
        <family val="3"/>
        <charset val="134"/>
      </rPr>
      <t>三、上年结余收入</t>
    </r>
  </si>
  <si>
    <r>
      <rPr>
        <sz val="14"/>
        <color theme="1"/>
        <rFont val="仿宋_GB2312"/>
        <family val="3"/>
        <charset val="134"/>
      </rPr>
      <t>合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计</t>
    </r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</si>
  <si>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2</t>
    </r>
    <r>
      <rPr>
        <sz val="14"/>
        <color theme="1"/>
        <rFont val="黑体"/>
        <family val="3"/>
        <charset val="134"/>
      </rPr>
      <t>：</t>
    </r>
  </si>
  <si>
    <r>
      <rPr>
        <sz val="14"/>
        <color theme="1"/>
        <rFont val="仿宋_GB2312"/>
        <family val="3"/>
        <charset val="134"/>
      </rPr>
      <t>四、地方政府专项债务转贷收入</t>
    </r>
    <phoneticPr fontId="3" type="noConversion"/>
  </si>
  <si>
    <r>
      <t>2023</t>
    </r>
    <r>
      <rPr>
        <sz val="20"/>
        <color theme="1"/>
        <rFont val="方正小标宋_GBK"/>
        <family val="4"/>
        <charset val="134"/>
      </rPr>
      <t>年全市</t>
    </r>
    <r>
      <rPr>
        <sz val="20"/>
        <color theme="1"/>
        <rFont val="方正小标宋简体"/>
        <family val="3"/>
        <charset val="134"/>
      </rPr>
      <t>国有资本经营</t>
    </r>
    <r>
      <rPr>
        <sz val="20"/>
        <color theme="1"/>
        <rFont val="方正小标宋_GBK"/>
        <family val="4"/>
        <charset val="134"/>
      </rPr>
      <t>预算调整方案（草案）</t>
    </r>
    <phoneticPr fontId="3" type="noConversion"/>
  </si>
  <si>
    <t>一、国有资本经营预算收入</t>
    <phoneticPr fontId="11" type="noConversion"/>
  </si>
  <si>
    <t>二、上级补助收入</t>
    <phoneticPr fontId="11" type="noConversion"/>
  </si>
  <si>
    <t>一、国有资本经营预算支出</t>
    <phoneticPr fontId="11" type="noConversion"/>
  </si>
  <si>
    <t>附件3：</t>
    <phoneticPr fontId="11" type="noConversion"/>
  </si>
  <si>
    <t>附件1：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</si>
</sst>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20"/>
      <color theme="1"/>
      <name val="方正小标宋_GBK"/>
      <family val="4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Times New Roman"/>
      <family val="1"/>
    </font>
    <font>
      <sz val="14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1" applyFont="1">
      <alignment vertical="center"/>
    </xf>
    <xf numFmtId="0" fontId="4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1" xfId="1" applyFont="1" applyBorder="1">
      <alignment vertical="center"/>
    </xf>
    <xf numFmtId="0" fontId="7" fillId="0" borderId="0" xfId="1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4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 xr:uid="{3B22E8AB-06CC-47D9-BC43-2F52B6CA23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00E31-F2A2-45F2-8572-EC16C6156439}">
  <sheetPr>
    <pageSetUpPr fitToPage="1"/>
  </sheetPr>
  <dimension ref="A1:L17"/>
  <sheetViews>
    <sheetView topLeftCell="D4" zoomScale="90" zoomScaleNormal="90" workbookViewId="0">
      <selection activeCell="K7" sqref="K7"/>
    </sheetView>
  </sheetViews>
  <sheetFormatPr defaultColWidth="9" defaultRowHeight="15" x14ac:dyDescent="0.15"/>
  <cols>
    <col min="1" max="1" width="50.125" style="4" customWidth="1"/>
    <col min="2" max="6" width="10.625" style="4" customWidth="1"/>
    <col min="7" max="7" width="29.625" style="4" customWidth="1"/>
    <col min="8" max="12" width="10.625" style="4" customWidth="1"/>
    <col min="13" max="16384" width="9" style="4"/>
  </cols>
  <sheetData>
    <row r="1" spans="1:12" ht="26.1" customHeight="1" x14ac:dyDescent="0.15">
      <c r="A1" s="19" t="s">
        <v>45</v>
      </c>
    </row>
    <row r="2" spans="1:12" ht="39" customHeight="1" x14ac:dyDescent="0.1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" customHeight="1" x14ac:dyDescent="0.1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3" customFormat="1" ht="32.25" customHeight="1" x14ac:dyDescent="0.15">
      <c r="A4" s="22" t="s">
        <v>2</v>
      </c>
      <c r="B4" s="22"/>
      <c r="C4" s="22"/>
      <c r="D4" s="22"/>
      <c r="E4" s="22"/>
      <c r="F4" s="22"/>
      <c r="G4" s="22" t="s">
        <v>3</v>
      </c>
      <c r="H4" s="22"/>
      <c r="I4" s="22"/>
      <c r="J4" s="22"/>
      <c r="K4" s="22"/>
      <c r="L4" s="22"/>
    </row>
    <row r="5" spans="1:12" s="7" customFormat="1" ht="83.25" customHeight="1" x14ac:dyDescent="0.1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5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</row>
    <row r="6" spans="1:12" ht="34.5" customHeight="1" x14ac:dyDescent="0.15">
      <c r="A6" s="8" t="s">
        <v>10</v>
      </c>
      <c r="B6" s="1">
        <v>312100</v>
      </c>
      <c r="C6" s="1">
        <v>312100</v>
      </c>
      <c r="D6" s="1">
        <v>312100</v>
      </c>
      <c r="E6" s="1"/>
      <c r="F6" s="1">
        <f>D6+E6</f>
        <v>312100</v>
      </c>
      <c r="G6" s="8" t="s">
        <v>11</v>
      </c>
      <c r="H6" s="1">
        <v>722605</v>
      </c>
      <c r="I6" s="1">
        <v>733605</v>
      </c>
      <c r="J6" s="1">
        <v>739605</v>
      </c>
      <c r="K6" s="1">
        <v>-89954</v>
      </c>
      <c r="L6" s="1">
        <f t="shared" ref="L6" si="0">J6+K6</f>
        <v>649651</v>
      </c>
    </row>
    <row r="7" spans="1:12" ht="34.5" customHeight="1" x14ac:dyDescent="0.15">
      <c r="A7" s="8" t="s">
        <v>12</v>
      </c>
      <c r="B7" s="1"/>
      <c r="C7" s="1"/>
      <c r="D7" s="1"/>
      <c r="E7" s="1"/>
      <c r="F7" s="1">
        <v>4500</v>
      </c>
      <c r="G7" s="8" t="s">
        <v>13</v>
      </c>
      <c r="H7" s="1">
        <v>9600</v>
      </c>
      <c r="I7" s="1">
        <v>9600</v>
      </c>
      <c r="J7" s="1">
        <v>9600</v>
      </c>
      <c r="K7" s="1">
        <v>10398</v>
      </c>
      <c r="L7" s="1">
        <f>J7+K7</f>
        <v>19998</v>
      </c>
    </row>
    <row r="8" spans="1:12" ht="34.5" customHeight="1" x14ac:dyDescent="0.15">
      <c r="A8" s="8" t="s">
        <v>14</v>
      </c>
      <c r="B8" s="1">
        <v>165559</v>
      </c>
      <c r="C8" s="1">
        <v>165559</v>
      </c>
      <c r="D8" s="1">
        <v>165559</v>
      </c>
      <c r="E8" s="1">
        <v>97819</v>
      </c>
      <c r="F8" s="1">
        <f t="shared" ref="F8:F16" si="1">D8+E8</f>
        <v>263378</v>
      </c>
      <c r="G8" s="8" t="s">
        <v>15</v>
      </c>
      <c r="H8" s="1">
        <v>6190</v>
      </c>
      <c r="I8" s="1">
        <v>6190</v>
      </c>
      <c r="J8" s="1">
        <v>6190</v>
      </c>
      <c r="K8" s="1"/>
      <c r="L8" s="1">
        <f>J8+K8</f>
        <v>6190</v>
      </c>
    </row>
    <row r="9" spans="1:12" ht="34.5" customHeight="1" x14ac:dyDescent="0.15">
      <c r="A9" s="8" t="s">
        <v>16</v>
      </c>
      <c r="B9" s="1">
        <f>B10+B11</f>
        <v>6100</v>
      </c>
      <c r="C9" s="1">
        <f>C10+C11</f>
        <v>17100</v>
      </c>
      <c r="D9" s="1">
        <f>D10+D11</f>
        <v>23100</v>
      </c>
      <c r="E9" s="1"/>
      <c r="F9" s="1">
        <f t="shared" si="1"/>
        <v>23100</v>
      </c>
      <c r="G9" s="8"/>
      <c r="H9" s="1"/>
      <c r="I9" s="1"/>
      <c r="J9" s="1"/>
      <c r="K9" s="1"/>
      <c r="L9" s="1"/>
    </row>
    <row r="10" spans="1:12" ht="34.5" customHeight="1" x14ac:dyDescent="0.15">
      <c r="A10" s="8" t="s">
        <v>17</v>
      </c>
      <c r="B10" s="1"/>
      <c r="C10" s="1">
        <v>11000</v>
      </c>
      <c r="D10" s="1">
        <v>17000</v>
      </c>
      <c r="E10" s="1"/>
      <c r="F10" s="1">
        <f t="shared" si="1"/>
        <v>17000</v>
      </c>
      <c r="G10" s="8"/>
      <c r="H10" s="1"/>
      <c r="I10" s="1"/>
      <c r="J10" s="1"/>
      <c r="K10" s="1"/>
      <c r="L10" s="1"/>
    </row>
    <row r="11" spans="1:12" ht="34.5" customHeight="1" x14ac:dyDescent="0.15">
      <c r="A11" s="8" t="s">
        <v>18</v>
      </c>
      <c r="B11" s="1">
        <v>6100</v>
      </c>
      <c r="C11" s="1">
        <v>6100</v>
      </c>
      <c r="D11" s="1">
        <v>6100</v>
      </c>
      <c r="E11" s="1"/>
      <c r="F11" s="1">
        <f t="shared" si="1"/>
        <v>6100</v>
      </c>
      <c r="G11" s="8"/>
      <c r="H11" s="1"/>
      <c r="I11" s="1"/>
      <c r="J11" s="1"/>
      <c r="K11" s="1"/>
      <c r="L11" s="1"/>
    </row>
    <row r="12" spans="1:12" ht="34.5" customHeight="1" x14ac:dyDescent="0.15">
      <c r="A12" s="8" t="s">
        <v>19</v>
      </c>
      <c r="B12" s="1">
        <v>19361</v>
      </c>
      <c r="C12" s="1">
        <v>19361</v>
      </c>
      <c r="D12" s="1">
        <v>19361</v>
      </c>
      <c r="E12" s="1"/>
      <c r="F12" s="1">
        <f t="shared" si="1"/>
        <v>19361</v>
      </c>
      <c r="G12" s="8"/>
      <c r="H12" s="1"/>
      <c r="I12" s="1"/>
      <c r="J12" s="1"/>
      <c r="K12" s="1"/>
      <c r="L12" s="1"/>
    </row>
    <row r="13" spans="1:12" ht="34.5" customHeight="1" x14ac:dyDescent="0.15">
      <c r="A13" s="8" t="s">
        <v>20</v>
      </c>
      <c r="B13" s="1"/>
      <c r="C13" s="1"/>
      <c r="D13" s="1"/>
      <c r="E13" s="1">
        <v>3200</v>
      </c>
      <c r="F13" s="1">
        <f t="shared" si="1"/>
        <v>3200</v>
      </c>
      <c r="G13" s="8"/>
      <c r="H13" s="1"/>
      <c r="I13" s="1"/>
      <c r="J13" s="1"/>
      <c r="K13" s="1"/>
      <c r="L13" s="1"/>
    </row>
    <row r="14" spans="1:12" ht="34.5" customHeight="1" x14ac:dyDescent="0.15">
      <c r="A14" s="8" t="s">
        <v>21</v>
      </c>
      <c r="B14" s="1">
        <f>B15+B16</f>
        <v>235275</v>
      </c>
      <c r="C14" s="1">
        <f t="shared" ref="C14:E14" si="2">C15+C16</f>
        <v>235275</v>
      </c>
      <c r="D14" s="1">
        <f t="shared" si="2"/>
        <v>235275</v>
      </c>
      <c r="E14" s="1">
        <f t="shared" si="2"/>
        <v>-180575</v>
      </c>
      <c r="F14" s="1">
        <f t="shared" si="1"/>
        <v>54700</v>
      </c>
      <c r="G14" s="8"/>
      <c r="H14" s="1"/>
      <c r="I14" s="1"/>
      <c r="J14" s="1"/>
      <c r="K14" s="1"/>
      <c r="L14" s="1"/>
    </row>
    <row r="15" spans="1:12" ht="34.5" customHeight="1" x14ac:dyDescent="0.15">
      <c r="A15" s="8" t="s">
        <v>22</v>
      </c>
      <c r="B15" s="1">
        <v>235200</v>
      </c>
      <c r="C15" s="1">
        <v>235200</v>
      </c>
      <c r="D15" s="1">
        <v>235200</v>
      </c>
      <c r="E15" s="1">
        <v>-180500</v>
      </c>
      <c r="F15" s="1">
        <f t="shared" si="1"/>
        <v>54700</v>
      </c>
      <c r="G15" s="8"/>
      <c r="H15" s="1"/>
      <c r="I15" s="1"/>
      <c r="J15" s="1"/>
      <c r="K15" s="1"/>
      <c r="L15" s="1"/>
    </row>
    <row r="16" spans="1:12" ht="34.5" customHeight="1" x14ac:dyDescent="0.15">
      <c r="A16" s="8" t="s">
        <v>23</v>
      </c>
      <c r="B16" s="1">
        <v>75</v>
      </c>
      <c r="C16" s="1">
        <v>75</v>
      </c>
      <c r="D16" s="1">
        <v>75</v>
      </c>
      <c r="E16" s="1">
        <v>-75</v>
      </c>
      <c r="F16" s="1">
        <f t="shared" si="1"/>
        <v>0</v>
      </c>
      <c r="G16" s="8"/>
      <c r="H16" s="1"/>
      <c r="I16" s="1"/>
      <c r="J16" s="1"/>
      <c r="K16" s="1"/>
      <c r="L16" s="1"/>
    </row>
    <row r="17" spans="1:12" ht="34.5" customHeight="1" x14ac:dyDescent="0.15">
      <c r="A17" s="9" t="s">
        <v>24</v>
      </c>
      <c r="B17" s="1">
        <f>B6+B8+B9+B12+B13+B14</f>
        <v>738395</v>
      </c>
      <c r="C17" s="1">
        <f t="shared" ref="C17:F17" si="3">C6+C8+C9+C12+C13+C14</f>
        <v>749395</v>
      </c>
      <c r="D17" s="1">
        <f t="shared" si="3"/>
        <v>755395</v>
      </c>
      <c r="E17" s="1">
        <f t="shared" si="3"/>
        <v>-79556</v>
      </c>
      <c r="F17" s="1">
        <f t="shared" si="3"/>
        <v>675839</v>
      </c>
      <c r="G17" s="9" t="s">
        <v>25</v>
      </c>
      <c r="H17" s="1">
        <f>H6+H7+H8+H11</f>
        <v>738395</v>
      </c>
      <c r="I17" s="1">
        <f>I6+I7+I8+I11</f>
        <v>749395</v>
      </c>
      <c r="J17" s="1">
        <f>J6+J7+J8+J11</f>
        <v>755395</v>
      </c>
      <c r="K17" s="1">
        <f>K6+K7+K8+K11</f>
        <v>-79556</v>
      </c>
      <c r="L17" s="1">
        <f>L6+L7+L8+L11</f>
        <v>675839</v>
      </c>
    </row>
  </sheetData>
  <mergeCells count="4">
    <mergeCell ref="A2:L2"/>
    <mergeCell ref="A3:L3"/>
    <mergeCell ref="A4:F4"/>
    <mergeCell ref="G4:L4"/>
  </mergeCells>
  <phoneticPr fontId="3" type="noConversion"/>
  <pageMargins left="0.75" right="0.75" top="1" bottom="1" header="0.51180555555555596" footer="0.51180555555555596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5D0E-FE38-44E7-BFA3-63F2B71BE636}">
  <sheetPr>
    <pageSetUpPr fitToPage="1"/>
  </sheetPr>
  <dimension ref="A1:N24"/>
  <sheetViews>
    <sheetView topLeftCell="A4" workbookViewId="0"/>
  </sheetViews>
  <sheetFormatPr defaultColWidth="9" defaultRowHeight="15" x14ac:dyDescent="0.15"/>
  <cols>
    <col min="1" max="1" width="37.25" style="10" customWidth="1"/>
    <col min="2" max="7" width="10.5" style="10" customWidth="1"/>
    <col min="8" max="8" width="26.875" style="10" customWidth="1"/>
    <col min="9" max="14" width="10.375" style="10" customWidth="1"/>
    <col min="15" max="15" width="9.25" style="10" bestFit="1" customWidth="1"/>
    <col min="16" max="16384" width="9" style="10"/>
  </cols>
  <sheetData>
    <row r="1" spans="1:14" ht="26.1" customHeight="1" x14ac:dyDescent="0.15">
      <c r="A1" s="11" t="s">
        <v>38</v>
      </c>
    </row>
    <row r="2" spans="1:14" ht="44.1" customHeight="1" x14ac:dyDescent="0.1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4" customHeight="1" x14ac:dyDescent="0.1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1" customFormat="1" ht="32.25" customHeight="1" x14ac:dyDescent="0.15">
      <c r="A4" s="25" t="s">
        <v>27</v>
      </c>
      <c r="B4" s="25"/>
      <c r="C4" s="25"/>
      <c r="D4" s="25"/>
      <c r="E4" s="25"/>
      <c r="F4" s="25"/>
      <c r="G4" s="25"/>
      <c r="H4" s="25" t="s">
        <v>28</v>
      </c>
      <c r="I4" s="25"/>
      <c r="J4" s="25"/>
      <c r="K4" s="25"/>
      <c r="L4" s="25"/>
      <c r="M4" s="25"/>
      <c r="N4" s="25"/>
    </row>
    <row r="5" spans="1:14" s="14" customFormat="1" ht="112.5" customHeight="1" x14ac:dyDescent="0.15">
      <c r="A5" s="12" t="s">
        <v>4</v>
      </c>
      <c r="B5" s="13" t="s">
        <v>5</v>
      </c>
      <c r="C5" s="13" t="s">
        <v>6</v>
      </c>
      <c r="D5" s="13" t="s">
        <v>29</v>
      </c>
      <c r="E5" s="13" t="s">
        <v>30</v>
      </c>
      <c r="F5" s="13" t="s">
        <v>8</v>
      </c>
      <c r="G5" s="13" t="s">
        <v>9</v>
      </c>
      <c r="H5" s="12" t="s">
        <v>4</v>
      </c>
      <c r="I5" s="13" t="s">
        <v>5</v>
      </c>
      <c r="J5" s="13" t="s">
        <v>31</v>
      </c>
      <c r="K5" s="13" t="s">
        <v>32</v>
      </c>
      <c r="L5" s="13" t="s">
        <v>30</v>
      </c>
      <c r="M5" s="13" t="s">
        <v>8</v>
      </c>
      <c r="N5" s="13" t="s">
        <v>9</v>
      </c>
    </row>
    <row r="6" spans="1:14" s="11" customFormat="1" ht="59.25" customHeight="1" x14ac:dyDescent="0.15">
      <c r="A6" s="15" t="s">
        <v>33</v>
      </c>
      <c r="B6" s="2">
        <v>496160</v>
      </c>
      <c r="C6" s="2">
        <v>496160</v>
      </c>
      <c r="D6" s="2">
        <v>496160</v>
      </c>
      <c r="E6" s="2">
        <v>496160</v>
      </c>
      <c r="F6" s="2">
        <f>-356160-20000</f>
        <v>-376160</v>
      </c>
      <c r="G6" s="2">
        <f>E6+F6</f>
        <v>120000</v>
      </c>
      <c r="H6" s="15" t="s">
        <v>34</v>
      </c>
      <c r="I6" s="2">
        <v>298249</v>
      </c>
      <c r="J6" s="2">
        <v>466549</v>
      </c>
      <c r="K6" s="2">
        <v>626549</v>
      </c>
      <c r="L6" s="2">
        <v>732349</v>
      </c>
      <c r="M6" s="2">
        <f>-175559-20000</f>
        <v>-195559</v>
      </c>
      <c r="N6" s="2">
        <f>L6+M6</f>
        <v>536790</v>
      </c>
    </row>
    <row r="7" spans="1:14" s="11" customFormat="1" ht="59.25" customHeight="1" x14ac:dyDescent="0.15">
      <c r="A7" s="15" t="s">
        <v>14</v>
      </c>
      <c r="B7" s="2">
        <v>151</v>
      </c>
      <c r="C7" s="2">
        <v>151</v>
      </c>
      <c r="D7" s="2">
        <v>151</v>
      </c>
      <c r="E7" s="2">
        <v>151</v>
      </c>
      <c r="F7" s="2">
        <v>101</v>
      </c>
      <c r="G7" s="2">
        <f t="shared" ref="G7:G9" si="0">E7+F7</f>
        <v>252</v>
      </c>
      <c r="H7" s="15" t="s">
        <v>35</v>
      </c>
      <c r="I7" s="2">
        <v>235200</v>
      </c>
      <c r="J7" s="2">
        <v>235200</v>
      </c>
      <c r="K7" s="2">
        <v>235200</v>
      </c>
      <c r="L7" s="2">
        <v>235200</v>
      </c>
      <c r="M7" s="2">
        <v>-180500</v>
      </c>
      <c r="N7" s="2">
        <f>L7+M7</f>
        <v>54700</v>
      </c>
    </row>
    <row r="8" spans="1:14" s="11" customFormat="1" ht="59.25" customHeight="1" x14ac:dyDescent="0.15">
      <c r="A8" s="15" t="s">
        <v>36</v>
      </c>
      <c r="B8" s="2">
        <v>37138</v>
      </c>
      <c r="C8" s="2">
        <v>37138</v>
      </c>
      <c r="D8" s="2">
        <v>37138</v>
      </c>
      <c r="E8" s="2">
        <v>37138</v>
      </c>
      <c r="F8" s="2"/>
      <c r="G8" s="2">
        <f t="shared" si="0"/>
        <v>37138</v>
      </c>
      <c r="H8" s="15"/>
      <c r="I8" s="2"/>
      <c r="J8" s="2"/>
      <c r="K8" s="2"/>
      <c r="L8" s="2"/>
      <c r="M8" s="2"/>
      <c r="N8" s="2"/>
    </row>
    <row r="9" spans="1:14" s="11" customFormat="1" ht="59.25" customHeight="1" x14ac:dyDescent="0.15">
      <c r="A9" s="15" t="s">
        <v>39</v>
      </c>
      <c r="B9" s="2"/>
      <c r="C9" s="2">
        <v>168300</v>
      </c>
      <c r="D9" s="2">
        <v>328300</v>
      </c>
      <c r="E9" s="2">
        <v>434100</v>
      </c>
      <c r="F9" s="2"/>
      <c r="G9" s="2">
        <f t="shared" si="0"/>
        <v>434100</v>
      </c>
      <c r="H9" s="15"/>
      <c r="I9" s="2"/>
      <c r="J9" s="2"/>
      <c r="K9" s="2"/>
      <c r="L9" s="2"/>
      <c r="M9" s="2"/>
      <c r="N9" s="2"/>
    </row>
    <row r="10" spans="1:14" s="11" customFormat="1" ht="59.25" customHeight="1" x14ac:dyDescent="0.15">
      <c r="A10" s="16" t="s">
        <v>37</v>
      </c>
      <c r="B10" s="2">
        <f t="shared" ref="B10:G10" si="1">B6+B7+B8+B9</f>
        <v>533449</v>
      </c>
      <c r="C10" s="2">
        <f t="shared" si="1"/>
        <v>701749</v>
      </c>
      <c r="D10" s="2">
        <f t="shared" si="1"/>
        <v>861749</v>
      </c>
      <c r="E10" s="2">
        <f t="shared" si="1"/>
        <v>967549</v>
      </c>
      <c r="F10" s="2">
        <f t="shared" si="1"/>
        <v>-376059</v>
      </c>
      <c r="G10" s="2">
        <f t="shared" si="1"/>
        <v>591490</v>
      </c>
      <c r="H10" s="16" t="s">
        <v>37</v>
      </c>
      <c r="I10" s="2">
        <f t="shared" ref="I10:N10" si="2">I6+I7+I8</f>
        <v>533449</v>
      </c>
      <c r="J10" s="2">
        <f t="shared" si="2"/>
        <v>701749</v>
      </c>
      <c r="K10" s="2">
        <f t="shared" si="2"/>
        <v>861749</v>
      </c>
      <c r="L10" s="2">
        <f t="shared" si="2"/>
        <v>967549</v>
      </c>
      <c r="M10" s="2">
        <f t="shared" si="2"/>
        <v>-376059</v>
      </c>
      <c r="N10" s="2">
        <f t="shared" si="2"/>
        <v>591490</v>
      </c>
    </row>
    <row r="24" spans="9:10" x14ac:dyDescent="0.15">
      <c r="I24" s="17"/>
      <c r="J24" s="17"/>
    </row>
  </sheetData>
  <mergeCells count="4">
    <mergeCell ref="A2:N2"/>
    <mergeCell ref="A3:N3"/>
    <mergeCell ref="A4:G4"/>
    <mergeCell ref="H4:N4"/>
  </mergeCells>
  <phoneticPr fontId="3" type="noConversion"/>
  <pageMargins left="0.75" right="0.75" top="1" bottom="1" header="0.51180555555555596" footer="0.51180555555555596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29A15-5DCE-4CEE-AAB9-D113F71DEB95}">
  <sheetPr>
    <pageSetUpPr fitToPage="1"/>
  </sheetPr>
  <dimension ref="A1:H23"/>
  <sheetViews>
    <sheetView tabSelected="1" workbookViewId="0">
      <selection activeCell="A2" sqref="A2:H2"/>
    </sheetView>
  </sheetViews>
  <sheetFormatPr defaultColWidth="9" defaultRowHeight="15" x14ac:dyDescent="0.15"/>
  <cols>
    <col min="1" max="1" width="38" style="10" customWidth="1"/>
    <col min="2" max="4" width="10.5" style="10" customWidth="1"/>
    <col min="5" max="5" width="35.375" style="10" customWidth="1"/>
    <col min="6" max="8" width="10.375" style="10" customWidth="1"/>
    <col min="9" max="9" width="9.25" style="10" bestFit="1" customWidth="1"/>
    <col min="10" max="16384" width="9" style="10"/>
  </cols>
  <sheetData>
    <row r="1" spans="1:8" ht="26.1" customHeight="1" x14ac:dyDescent="0.15">
      <c r="A1" s="19" t="s">
        <v>44</v>
      </c>
    </row>
    <row r="2" spans="1:8" ht="44.1" customHeight="1" x14ac:dyDescent="0.15">
      <c r="A2" s="23" t="s">
        <v>40</v>
      </c>
      <c r="B2" s="23"/>
      <c r="C2" s="23"/>
      <c r="D2" s="23"/>
      <c r="E2" s="23"/>
      <c r="F2" s="23"/>
      <c r="G2" s="23"/>
      <c r="H2" s="23"/>
    </row>
    <row r="3" spans="1:8" ht="24" customHeight="1" x14ac:dyDescent="0.15">
      <c r="A3" s="24" t="s">
        <v>1</v>
      </c>
      <c r="B3" s="24"/>
      <c r="C3" s="24"/>
      <c r="D3" s="24"/>
      <c r="E3" s="24"/>
      <c r="F3" s="24"/>
      <c r="G3" s="24"/>
      <c r="H3" s="24"/>
    </row>
    <row r="4" spans="1:8" s="11" customFormat="1" ht="32.25" customHeight="1" x14ac:dyDescent="0.15">
      <c r="A4" s="25" t="s">
        <v>27</v>
      </c>
      <c r="B4" s="25"/>
      <c r="C4" s="25"/>
      <c r="D4" s="25"/>
      <c r="E4" s="25" t="s">
        <v>28</v>
      </c>
      <c r="F4" s="25"/>
      <c r="G4" s="25"/>
      <c r="H4" s="25"/>
    </row>
    <row r="5" spans="1:8" s="14" customFormat="1" ht="112.5" customHeight="1" x14ac:dyDescent="0.15">
      <c r="A5" s="12" t="s">
        <v>4</v>
      </c>
      <c r="B5" s="13" t="s">
        <v>5</v>
      </c>
      <c r="C5" s="13" t="s">
        <v>8</v>
      </c>
      <c r="D5" s="13" t="s">
        <v>9</v>
      </c>
      <c r="E5" s="12" t="s">
        <v>4</v>
      </c>
      <c r="F5" s="13" t="s">
        <v>5</v>
      </c>
      <c r="G5" s="13" t="s">
        <v>8</v>
      </c>
      <c r="H5" s="13" t="s">
        <v>9</v>
      </c>
    </row>
    <row r="6" spans="1:8" s="11" customFormat="1" ht="59.25" customHeight="1" x14ac:dyDescent="0.15">
      <c r="A6" s="18" t="s">
        <v>41</v>
      </c>
      <c r="B6" s="2">
        <v>250</v>
      </c>
      <c r="C6" s="2">
        <v>-250</v>
      </c>
      <c r="D6" s="2">
        <f>B6+C6</f>
        <v>0</v>
      </c>
      <c r="E6" s="18" t="s">
        <v>43</v>
      </c>
      <c r="F6" s="2">
        <v>482</v>
      </c>
      <c r="G6" s="2">
        <v>-175</v>
      </c>
      <c r="H6" s="2">
        <f>F6+G6</f>
        <v>307</v>
      </c>
    </row>
    <row r="7" spans="1:8" s="11" customFormat="1" ht="59.25" customHeight="1" x14ac:dyDescent="0.15">
      <c r="A7" s="18" t="s">
        <v>42</v>
      </c>
      <c r="B7" s="2">
        <v>133</v>
      </c>
      <c r="C7" s="2"/>
      <c r="D7" s="2">
        <f t="shared" ref="D7:D8" si="0">B7+C7</f>
        <v>133</v>
      </c>
      <c r="E7" s="15" t="s">
        <v>35</v>
      </c>
      <c r="F7" s="2">
        <v>75</v>
      </c>
      <c r="G7" s="2">
        <v>-75</v>
      </c>
      <c r="H7" s="2">
        <f>F7+G7</f>
        <v>0</v>
      </c>
    </row>
    <row r="8" spans="1:8" s="11" customFormat="1" ht="59.25" customHeight="1" x14ac:dyDescent="0.15">
      <c r="A8" s="15" t="s">
        <v>36</v>
      </c>
      <c r="B8" s="2">
        <v>174</v>
      </c>
      <c r="C8" s="2"/>
      <c r="D8" s="2">
        <f t="shared" si="0"/>
        <v>174</v>
      </c>
      <c r="E8" s="15"/>
      <c r="F8" s="2"/>
      <c r="G8" s="2"/>
      <c r="H8" s="2"/>
    </row>
    <row r="9" spans="1:8" s="11" customFormat="1" ht="59.25" customHeight="1" x14ac:dyDescent="0.15">
      <c r="A9" s="16" t="s">
        <v>37</v>
      </c>
      <c r="B9" s="2">
        <f>B6+B7+B8</f>
        <v>557</v>
      </c>
      <c r="C9" s="2">
        <f t="shared" ref="C9:D9" si="1">C6+C7+C8</f>
        <v>-250</v>
      </c>
      <c r="D9" s="2">
        <f t="shared" si="1"/>
        <v>307</v>
      </c>
      <c r="E9" s="16" t="s">
        <v>37</v>
      </c>
      <c r="F9" s="2">
        <f>F6+F7+F8</f>
        <v>557</v>
      </c>
      <c r="G9" s="2">
        <f>G6+G7+G8</f>
        <v>-250</v>
      </c>
      <c r="H9" s="2">
        <f>H6+H7+H8</f>
        <v>307</v>
      </c>
    </row>
    <row r="23" spans="6:6" x14ac:dyDescent="0.15">
      <c r="F23" s="17"/>
    </row>
  </sheetData>
  <mergeCells count="4">
    <mergeCell ref="A2:H2"/>
    <mergeCell ref="A3:H3"/>
    <mergeCell ref="A4:D4"/>
    <mergeCell ref="E4:H4"/>
  </mergeCells>
  <phoneticPr fontId="11" type="noConversion"/>
  <pageMargins left="0.75" right="0.75" top="1" bottom="1" header="0.51180555555555596" footer="0.51180555555555596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2023年全市一般公共预算调整方案（草案）</vt:lpstr>
      <vt:lpstr>2023年全市政府性基金预算调整方案（草案）</vt:lpstr>
      <vt:lpstr>2023年全市国有资本经营预算调整方案（草案）</vt:lpstr>
      <vt:lpstr>'2023年全市国有资本经营预算调整方案（草案）'!Print_Area</vt:lpstr>
      <vt:lpstr>'2023年全市一般公共预算调整方案（草案）'!Print_Area</vt:lpstr>
      <vt:lpstr>'2023年全市政府性基金预算调整方案（草案）'!Print_Area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zzzz</dc:creator>
  <cp:lastModifiedBy>lenovo</cp:lastModifiedBy>
  <cp:lastPrinted>2023-10-12T03:47:42Z</cp:lastPrinted>
  <dcterms:created xsi:type="dcterms:W3CDTF">2020-12-16T02:34:00Z</dcterms:created>
  <dcterms:modified xsi:type="dcterms:W3CDTF">2023-10-13T02:06:23Z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